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sophia/Downloads/"/>
    </mc:Choice>
  </mc:AlternateContent>
  <xr:revisionPtr revIDLastSave="0" documentId="8_{03922B0C-0F1E-574A-928D-EAD919C34EA0}" xr6:coauthVersionLast="47" xr6:coauthVersionMax="47" xr10:uidLastSave="{00000000-0000-0000-0000-000000000000}"/>
  <bookViews>
    <workbookView xWindow="8300" yWindow="760" windowWidth="26260" windowHeight="20920" xr2:uid="{611A6F5E-E388-4455-9F72-344FF36451EE}"/>
  </bookViews>
  <sheets>
    <sheet name="Technical Assessment " sheetId="1" r:id="rId1"/>
    <sheet name="Alignment Criteria" sheetId="4" r:id="rId2"/>
  </sheets>
  <definedNames>
    <definedName name="_xlnm._FilterDatabase" localSheetId="0" hidden="1">'Technical Assessment '!$B$6:$L$16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J16" i="1"/>
  <c r="J15" i="1"/>
  <c r="J14" i="1"/>
  <c r="J13" i="1"/>
  <c r="J12" i="1"/>
  <c r="J11" i="1"/>
  <c r="J10" i="1"/>
  <c r="J9" i="1"/>
  <c r="J8" i="1"/>
  <c r="J7" i="1"/>
  <c r="J18" i="1" s="1"/>
  <c r="J6" i="1"/>
  <c r="J5" i="1"/>
  <c r="J4" i="1"/>
  <c r="C10" i="4"/>
  <c r="C11" i="4" l="1"/>
  <c r="C14" i="4" s="1"/>
</calcChain>
</file>

<file path=xl/sharedStrings.xml><?xml version="1.0" encoding="utf-8"?>
<sst xmlns="http://schemas.openxmlformats.org/spreadsheetml/2006/main" count="127" uniqueCount="115">
  <si>
    <t>Category</t>
  </si>
  <si>
    <t>Need</t>
  </si>
  <si>
    <r>
      <t>Design Requirement</t>
    </r>
    <r>
      <rPr>
        <sz val="9"/>
        <rFont val="Arial"/>
        <family val="2"/>
      </rPr>
      <t> </t>
    </r>
  </si>
  <si>
    <r>
      <t>Optimal Design Specification</t>
    </r>
    <r>
      <rPr>
        <sz val="9"/>
        <rFont val="Arial"/>
        <family val="2"/>
      </rPr>
      <t> </t>
    </r>
  </si>
  <si>
    <t>Acceptable Design Specification</t>
  </si>
  <si>
    <t>Existing Specification</t>
  </si>
  <si>
    <t>Evidence/Data supporting Claims</t>
  </si>
  <si>
    <t>Weight 
(fixed)</t>
  </si>
  <si>
    <t>Score</t>
  </si>
  <si>
    <t>Weighted Score</t>
  </si>
  <si>
    <t>Scoring Guidelines</t>
  </si>
  <si>
    <t>Rationale</t>
  </si>
  <si>
    <t>to be completed by applicant</t>
  </si>
  <si>
    <t>to be filled out by reviewer</t>
  </si>
  <si>
    <t>(Score x Weight)</t>
  </si>
  <si>
    <t>please only score the existing system and data provided (not a proposed solution)</t>
  </si>
  <si>
    <t>Please provide a brief summary of data supporting performance. Additional information can be captured in the Applicant Presentation if necessary.</t>
  </si>
  <si>
    <t xml:space="preserve">Intended Use: markers that reflect number of viable bacteria </t>
  </si>
  <si>
    <t>The assay should address the limitations of the “gold standard” growth-based technology in drug trials</t>
  </si>
  <si>
    <t>The assay shall demonstrate quantitative detection of M. tuberculosis complex bacilli or bacterial or other signatures in a clinical sample.</t>
  </si>
  <si>
    <t>An in vitro (laboratory) test to accurately quantify or reflect the number of viable bacilli in a patient sample and decline in response to effective treatment.</t>
  </si>
  <si>
    <t>0 = assay does not have quantitative reporting potential
1 = assay collects quantitative information corresponding with bacterial load but currently does not have this readout (e.g. current readout might be binary or semiquantitative)
2 = assay provides quantitative result corresponding with viable bacterial load
3 = assay provides quantitative result corresponding with viable bacterial load and declines with effective treatment</t>
  </si>
  <si>
    <t>Intended Use: markers that reflect clinical long-term outcome by other means than bacterial count</t>
  </si>
  <si>
    <t>The assay should address the limitations of the “gold standard” method of clinical follow up used in drug trials</t>
  </si>
  <si>
    <t>The assay readout shall have a degree of correlation with long-term clinical outcomes</t>
  </si>
  <si>
    <t>Degree of correlation with clinical outcome should be better than that of culture on a per trial level, or if not substantially better, should have other advantages like a prediction earlier in treatment</t>
  </si>
  <si>
    <t>Degree of correlation with clinical outcome should be at least as good as that of culture</t>
  </si>
  <si>
    <t>0 = assay does not show correlation with clinical outcome
1 = assay shows some correlation wtih clinical outcome, unclear if better than culture
2 = assay shows correlation with clinical outcome at least as good as culture
3 = assay meets optimal characteristic</t>
  </si>
  <si>
    <t>Technology Readiness</t>
  </si>
  <si>
    <t>The assay should be design locked and available for trialling by mid 2023</t>
  </si>
  <si>
    <t>Stage of development, demonstrated verification and validation, and expected timeline for provision of design-locked assays should align with trial timelines.</t>
  </si>
  <si>
    <t>On scale of technology readiness, assay should be design-locked with verification and validation data and available for trialling</t>
  </si>
  <si>
    <t>0 = TRL 1
1 = TRL 2-4
2 = TRL 5-7
3 = TRL 8-9
Reference: https://en.wikipedia.org/wiki/Technology_readiness_level</t>
  </si>
  <si>
    <t>Sample Type</t>
  </si>
  <si>
    <t>The assay shall accept specimens which are not more complex to obtain than sputum</t>
  </si>
  <si>
    <t xml:space="preserve">The assay shall accept samples which are not more complex to obtain than sputum </t>
  </si>
  <si>
    <t>Non-invasive clinical specimens</t>
  </si>
  <si>
    <t>Sputum and/or non-sputum samples which are not more complex to obtain than sputum</t>
  </si>
  <si>
    <t>0 = insufficient data on any sample type
1 = accepts sputum samples
2 = accepts non-sputum samples (e.g. blood, urine)</t>
  </si>
  <si>
    <t>Repeatability and Reproducibility</t>
  </si>
  <si>
    <t>Results should be consistent</t>
  </si>
  <si>
    <t>Results should be repeatable for a given sample and reproducible across operators/settings</t>
  </si>
  <si>
    <t xml:space="preserve">The marker/marker combination should generate highly similar results when a sample is tested on multiple occasions in the same laboratory and in different laboratories (interlaboratory agreement) </t>
  </si>
  <si>
    <t>0 = acceptable specification not met, or no data
1 = meets specification</t>
  </si>
  <si>
    <t>Quality Control</t>
  </si>
  <si>
    <t>Run controls</t>
  </si>
  <si>
    <t xml:space="preserve">The assay shall utilize controls in each run.  (A run is defined as the number of tests contained in one kit) </t>
  </si>
  <si>
    <t>The assay should include internal full-process positive and negative controls.</t>
  </si>
  <si>
    <t>Calibration</t>
  </si>
  <si>
    <t>Assay calibration should be simple to perform on site.</t>
  </si>
  <si>
    <t xml:space="preserve">Calibration must be done on site and the test includes all reagents and equipment necessary </t>
  </si>
  <si>
    <t>Use Setting</t>
  </si>
  <si>
    <t>The assay should be easily performed in clinical laboratories</t>
  </si>
  <si>
    <t>Assay/instrument should have power requirements in line with those of a well-equipped clinical laboratory.</t>
  </si>
  <si>
    <t>Standard operating currents with built-in UPS for utilization in locations with variable power. In addition, battery or solar operation for locations with interrupted power supply.</t>
  </si>
  <si>
    <t>Standard operating currents with built-in UPS for utilization in locations with variable power.</t>
  </si>
  <si>
    <t xml:space="preserve">0 = no data 
1 = acceptable (but not optimal) specification met
2 = optimal specification met </t>
  </si>
  <si>
    <t>The assay shall require minimal to moderate training as appropriate for laboratory scientists.</t>
  </si>
  <si>
    <t>An experienced clinical laboratory scientist or technician can be trained to use the instrument within 1 day or less, as determined by proficiency testing. </t>
  </si>
  <si>
    <t>An experienced clinical laboratory scientist or technician can be trained to use the instrument in 3-5 days.</t>
  </si>
  <si>
    <t>Operating conditions should be easily achievable by clinical laboratories.</t>
  </si>
  <si>
    <t xml:space="preserve">Demonstrated operation at room temperature conditions [+3°C and +40°C @ 70-90% relative humidity]  </t>
  </si>
  <si>
    <t>Demonstrated operation at room temperature conditions [+4°C and +30°C @ 70-90% relative humidity]</t>
  </si>
  <si>
    <t>The instrument shall not require any additional supplies other than those included in the assay kit.</t>
  </si>
  <si>
    <t>No additional supplies (other than those included in the assay kit) are necessary.</t>
  </si>
  <si>
    <t>Results</t>
  </si>
  <si>
    <t>Instrument/assay shall return results faster than the standard of care</t>
  </si>
  <si>
    <t>Time-to-result should improve on growth-based methods for drug trials, considering time from patient sampling to final result.</t>
  </si>
  <si>
    <t>The assay shall return a final result in &lt;24 hours from time of patient sampling.</t>
  </si>
  <si>
    <t>The assay shall return a final result in &lt;7 days from time of patient sampling.</t>
  </si>
  <si>
    <t>0 = no data 
1 = turnaround time &gt;7 days
2 = turnaround time 2-7 days
3 = turnaround time &lt;2 days</t>
  </si>
  <si>
    <t>Maintenance</t>
  </si>
  <si>
    <t>Instrument shall require minimal user maintenance. </t>
  </si>
  <si>
    <t xml:space="preserve">Availability of supplies and maintenance teams to provide technical assistance as needed. </t>
  </si>
  <si>
    <t>Preventative maintenance @1 year or &gt;1000 samples; include maintenance alert. Mean time to failure of at least 18 months.</t>
  </si>
  <si>
    <t>Availability of included supplies and maintenance teams to provide technical assistance as needed.</t>
  </si>
  <si>
    <t>0 = no data or maintenance needs are complex
1 = instrument has supplies included for maintenance or technical assistance available
2 = instrument requires no maintenance or only preventative, occasional maintenance</t>
  </si>
  <si>
    <t>Quality Management System</t>
  </si>
  <si>
    <t>Confidence in design-locked product and manufacturing standards</t>
  </si>
  <si>
    <t>Manufacturer/supplier has demonstrated product development capabilities.</t>
  </si>
  <si>
    <t>Manufacturer/supplier has demonstrated capacity for IVD development (e.g. under ISO13485, in-house expertise in relevant fields and track-record)</t>
  </si>
  <si>
    <t>Total Technical Score</t>
  </si>
  <si>
    <t>Score
(to be completed by reviewer)</t>
  </si>
  <si>
    <t>Rationale 
(to be completed by reviewer)</t>
  </si>
  <si>
    <t>Scoring Guidelines/Considerations</t>
  </si>
  <si>
    <t>1 = poor, 9 = outstanding</t>
  </si>
  <si>
    <t>Strengths of Applicant</t>
  </si>
  <si>
    <t>Weakness/Risks of Applicant</t>
  </si>
  <si>
    <t>Potential Mitigations</t>
  </si>
  <si>
    <t>When reviewing the applicant, please take into consideration the following topics:</t>
  </si>
  <si>
    <t>Tech Suitability for UNITE4TB trials</t>
  </si>
  <si>
    <t>(enter score here)</t>
  </si>
  <si>
    <t>How suitable is the technology for treatment monitoring? (demonstrated evidence or potential)
Was sufficient evidence provided to support assay/system performance claims? 
Does the clinical data meet quality standards? Would evidence meet CE/FDA/WHO PQ requirements? 
Does this technology overcome any of the limitations of growth-based testing? 
Does this technology have added value over current technology?
What are differentiating features of the product compared to other platforms?
Would this system be considered suitable for clinical trial use and lab systems integration? (e.g. assay readiness/TRL, manufacturer provision schedule, sample flow, training or other needs, etc.)
Would this system have a significant or low impact on Rx monitoring?
Does this technology have the potential to accelerate drug regimen trials? 
Are there areas of concern for data provided?
Overall, are there any significant technical risks? What are the potential mitigations?</t>
  </si>
  <si>
    <t>Manufacturer/Supplier Strength</t>
  </si>
  <si>
    <t xml:space="preserve">Are there risks identified during review that would prevent provision of product for U4TB?
What is applicant's overall ability to deliver and implement this product (local distribution, service, training, maintenance)? 
Are the provision, installation, training and implementation needs of the assay transparent?
Does the applicant have a record of investment in the product? 
What is the overall quality of the application? 
</t>
  </si>
  <si>
    <t>Overall Risk</t>
  </si>
  <si>
    <t>Reviewer: no numeric score for Overall Risk. Please note if overall risk is "high", "medium", or "low" and provide rationale.</t>
  </si>
  <si>
    <t>What is the overall risk perceived on the technology, supply agreement/provision plan, company organization and strength?</t>
  </si>
  <si>
    <t>Total Alignment Criteria Score (50%)</t>
  </si>
  <si>
    <t>Total Weighted Score from Technical Assessment (50%)</t>
  </si>
  <si>
    <t>n/a</t>
  </si>
  <si>
    <t>Applicant Total Score</t>
  </si>
  <si>
    <t>am</t>
  </si>
  <si>
    <t>Outstanding</t>
  </si>
  <si>
    <t>Excellent</t>
  </si>
  <si>
    <t>Very Good</t>
  </si>
  <si>
    <t>Good</t>
  </si>
  <si>
    <t>Satisfactory</t>
  </si>
  <si>
    <t>Average</t>
  </si>
  <si>
    <t>Fair</t>
  </si>
  <si>
    <t>Marginal</t>
  </si>
  <si>
    <t>Poor</t>
  </si>
  <si>
    <t>Additional questions need clarification from this applicant?</t>
  </si>
  <si>
    <t>Enter questions here.
(most frequently asked questions will then inform content in Follow-up Presentation)</t>
  </si>
  <si>
    <t>Please describe your system's current specification, as-is.
For those specifications that do not at a minimum meet the Acceptable specification, please use the Applicant Presentation to provide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</si>
</sst>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9"/>
      <name val="Arial"/>
      <family val="2"/>
    </font>
    <font>
      <sz val="9"/>
      <name val="Arial"/>
      <family val="2"/>
    </font>
    <font>
      <b/>
      <sz val="11"/>
      <color theme="1"/>
      <name val="Arial"/>
      <family val="2"/>
    </font>
    <font>
      <sz val="11"/>
      <color theme="1"/>
      <name val="Calibri"/>
      <family val="2"/>
      <scheme val="minor"/>
    </font>
    <font>
      <b/>
      <sz val="11"/>
      <color theme="1"/>
      <name val="Calibri"/>
      <family val="2"/>
      <scheme val="minor"/>
    </font>
    <font>
      <sz val="9"/>
      <color theme="1"/>
      <name val="Calibri"/>
      <family val="2"/>
      <scheme val="minor"/>
    </font>
    <font>
      <i/>
      <sz val="9"/>
      <name val="Arial"/>
      <family val="2"/>
    </font>
    <font>
      <sz val="8"/>
      <name val="Arial"/>
      <family val="2"/>
    </font>
    <font>
      <sz val="10"/>
      <color theme="1"/>
      <name val="Calibri"/>
      <family val="2"/>
    </font>
    <font>
      <b/>
      <sz val="12"/>
      <color theme="1"/>
      <name val="Calibri"/>
      <family val="2"/>
      <scheme val="minor"/>
    </font>
    <font>
      <i/>
      <sz val="11"/>
      <color theme="1"/>
      <name val="Calibri"/>
      <family val="2"/>
      <scheme val="minor"/>
    </font>
    <font>
      <i/>
      <sz val="12"/>
      <name val="Arial"/>
      <family val="2"/>
    </font>
    <font>
      <sz val="11"/>
      <name val="Calibri"/>
      <family val="2"/>
      <scheme val="minor"/>
    </font>
    <font>
      <i/>
      <sz val="8"/>
      <name val="Arial"/>
      <family val="2"/>
    </font>
    <font>
      <b/>
      <sz val="11"/>
      <name val="Arial"/>
      <family val="2"/>
    </font>
    <font>
      <b/>
      <sz val="11"/>
      <name val="Calibri"/>
      <family val="2"/>
      <scheme val="minor"/>
    </font>
    <font>
      <sz val="9"/>
      <name val="Arial"/>
    </font>
    <font>
      <sz val="9"/>
      <color rgb="FF000000"/>
      <name val="Arial"/>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5"/>
      </patternFill>
    </fill>
    <fill>
      <patternFill patternType="solid">
        <fgColor rgb="FFFFFF00"/>
        <bgColor indexed="64"/>
      </patternFill>
    </fill>
    <fill>
      <patternFill patternType="solid">
        <fgColor rgb="FFD9E1F2"/>
        <bgColor indexed="64"/>
      </patternFill>
    </fill>
    <fill>
      <patternFill patternType="solid">
        <fgColor rgb="FFD6DCE4"/>
        <bgColor indexed="64"/>
      </patternFill>
    </fill>
    <fill>
      <patternFill patternType="solid">
        <fgColor rgb="FFBFBFBF"/>
        <bgColor indexed="64"/>
      </patternFill>
    </fill>
    <fill>
      <patternFill patternType="solid">
        <fgColor theme="0"/>
        <bgColor indexed="64"/>
      </patternFill>
    </fill>
  </fills>
  <borders count="5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indexed="64"/>
      </left>
      <right style="thin">
        <color indexed="64"/>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D9D9D9"/>
      </left>
      <right style="thin">
        <color rgb="FFD9D9D9"/>
      </right>
      <top style="thin">
        <color rgb="FFD9D9D9"/>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indexed="64"/>
      </right>
      <top/>
      <bottom/>
      <diagonal/>
    </border>
    <border>
      <left/>
      <right style="thin">
        <color indexed="64"/>
      </right>
      <top/>
      <bottom style="medium">
        <color rgb="FF000000"/>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style="thin">
        <color rgb="FF000000"/>
      </left>
      <right style="medium">
        <color rgb="FF000000"/>
      </right>
      <top/>
      <bottom style="medium">
        <color indexed="64"/>
      </bottom>
      <diagonal/>
    </border>
    <border>
      <left/>
      <right style="thin">
        <color rgb="FF000000"/>
      </right>
      <top style="medium">
        <color rgb="FF000000"/>
      </top>
      <bottom style="medium">
        <color rgb="FF000000"/>
      </bottom>
      <diagonal/>
    </border>
  </borders>
  <cellStyleXfs count="2">
    <xf numFmtId="0" fontId="0" fillId="0" borderId="0"/>
    <xf numFmtId="0" fontId="4" fillId="3" borderId="0" applyNumberFormat="0" applyBorder="0" applyAlignment="0" applyProtection="0"/>
  </cellStyleXfs>
  <cellXfs count="120">
    <xf numFmtId="0" fontId="0" fillId="0" borderId="0" xfId="0"/>
    <xf numFmtId="0" fontId="2" fillId="0" borderId="16" xfId="0" applyFont="1" applyBorder="1" applyAlignment="1">
      <alignment horizontal="center" vertical="center" wrapText="1"/>
    </xf>
    <xf numFmtId="0" fontId="1" fillId="2" borderId="13" xfId="0" applyFont="1" applyFill="1" applyBorder="1" applyAlignment="1">
      <alignment horizontal="center" vertical="center" wrapText="1"/>
    </xf>
    <xf numFmtId="0" fontId="0" fillId="0" borderId="21" xfId="0" applyBorder="1"/>
    <xf numFmtId="0" fontId="6" fillId="0" borderId="21" xfId="0" applyFont="1" applyBorder="1" applyAlignment="1">
      <alignment horizontal="right" wrapText="1"/>
    </xf>
    <xf numFmtId="0" fontId="4" fillId="6" borderId="21" xfId="1" applyFill="1" applyBorder="1"/>
    <xf numFmtId="0" fontId="0" fillId="0" borderId="28" xfId="0" applyBorder="1"/>
    <xf numFmtId="0" fontId="5" fillId="6" borderId="21" xfId="1" applyFont="1" applyFill="1" applyBorder="1" applyAlignment="1">
      <alignment horizontal="left" vertical="top"/>
    </xf>
    <xf numFmtId="0" fontId="5" fillId="6" borderId="21" xfId="1" applyFont="1" applyFill="1" applyBorder="1"/>
    <xf numFmtId="0" fontId="5" fillId="0" borderId="21" xfId="1" applyFont="1" applyFill="1" applyBorder="1" applyAlignment="1">
      <alignment horizontal="left" vertical="top"/>
    </xf>
    <xf numFmtId="0" fontId="5" fillId="0" borderId="21" xfId="0" applyFont="1" applyBorder="1" applyAlignment="1">
      <alignment wrapText="1"/>
    </xf>
    <xf numFmtId="0" fontId="0" fillId="0" borderId="21" xfId="0" applyBorder="1" applyAlignment="1">
      <alignment wrapText="1"/>
    </xf>
    <xf numFmtId="0" fontId="0" fillId="0" borderId="28" xfId="0" applyBorder="1" applyAlignment="1">
      <alignment wrapText="1"/>
    </xf>
    <xf numFmtId="0" fontId="5" fillId="0" borderId="28" xfId="0" applyFont="1" applyBorder="1" applyAlignment="1">
      <alignment wrapText="1"/>
    </xf>
    <xf numFmtId="0" fontId="5" fillId="6" borderId="28" xfId="1" applyFont="1" applyFill="1" applyBorder="1" applyAlignment="1">
      <alignment horizontal="left" vertical="top"/>
    </xf>
    <xf numFmtId="0" fontId="6" fillId="0" borderId="28" xfId="0" applyFont="1" applyBorder="1" applyAlignment="1">
      <alignment horizontal="left" vertical="top" wrapText="1"/>
    </xf>
    <xf numFmtId="0" fontId="0" fillId="0" borderId="27" xfId="0" applyBorder="1"/>
    <xf numFmtId="0" fontId="0" fillId="0" borderId="30" xfId="0" applyBorder="1"/>
    <xf numFmtId="0" fontId="4" fillId="6" borderId="28" xfId="1" applyFill="1" applyBorder="1"/>
    <xf numFmtId="0" fontId="5" fillId="5"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2" fillId="0" borderId="5" xfId="0" applyFont="1" applyBorder="1" applyAlignment="1">
      <alignment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0" fillId="0" borderId="21" xfId="0" applyBorder="1" applyAlignment="1">
      <alignment horizontal="center"/>
    </xf>
    <xf numFmtId="0" fontId="5" fillId="6" borderId="21" xfId="1" applyFont="1" applyFill="1" applyBorder="1" applyAlignment="1">
      <alignment horizontal="center" vertical="top"/>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5" borderId="28" xfId="0" applyFill="1" applyBorder="1" applyAlignment="1">
      <alignment wrapText="1"/>
    </xf>
    <xf numFmtId="0" fontId="5" fillId="5" borderId="28" xfId="0" applyFont="1" applyFill="1" applyBorder="1" applyAlignment="1">
      <alignment horizontal="center" vertical="center" wrapText="1"/>
    </xf>
    <xf numFmtId="0" fontId="7" fillId="0" borderId="16" xfId="0" applyFont="1" applyBorder="1" applyAlignment="1">
      <alignment horizontal="center" vertical="center" wrapText="1"/>
    </xf>
    <xf numFmtId="0" fontId="0" fillId="7" borderId="21" xfId="0" applyFill="1" applyBorder="1"/>
    <xf numFmtId="0" fontId="9" fillId="0" borderId="21" xfId="0" applyFont="1" applyBorder="1" applyAlignment="1">
      <alignment horizontal="right"/>
    </xf>
    <xf numFmtId="0" fontId="10" fillId="4" borderId="21" xfId="0" applyFont="1" applyFill="1" applyBorder="1" applyAlignment="1">
      <alignment horizontal="right"/>
    </xf>
    <xf numFmtId="0" fontId="3" fillId="0" borderId="21" xfId="0" applyFont="1" applyBorder="1" applyAlignment="1">
      <alignment horizontal="center" vertical="top" wrapText="1"/>
    </xf>
    <xf numFmtId="0" fontId="11" fillId="0" borderId="21" xfId="0" applyFont="1" applyBorder="1" applyAlignment="1">
      <alignment vertical="top" wrapText="1"/>
    </xf>
    <xf numFmtId="0" fontId="10" fillId="6" borderId="21" xfId="1" applyFont="1" applyFill="1" applyBorder="1"/>
    <xf numFmtId="0" fontId="12" fillId="0" borderId="29" xfId="0" applyFont="1" applyBorder="1" applyAlignment="1">
      <alignment vertical="top" wrapText="1"/>
    </xf>
    <xf numFmtId="0" fontId="11" fillId="0" borderId="21" xfId="0" applyFont="1" applyBorder="1" applyAlignment="1">
      <alignment horizontal="center" vertical="center"/>
    </xf>
    <xf numFmtId="0" fontId="5" fillId="2" borderId="28"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2" fillId="0" borderId="16" xfId="0" applyFont="1" applyBorder="1" applyAlignment="1">
      <alignment horizontal="left" vertical="center" wrapText="1"/>
    </xf>
    <xf numFmtId="0" fontId="2" fillId="8"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vertical="center" wrapText="1"/>
    </xf>
    <xf numFmtId="0" fontId="2" fillId="0" borderId="30" xfId="0" applyFont="1" applyBorder="1"/>
    <xf numFmtId="0" fontId="2" fillId="0" borderId="30" xfId="0" applyFont="1" applyBorder="1" applyAlignment="1">
      <alignment wrapText="1"/>
    </xf>
    <xf numFmtId="0" fontId="2" fillId="0" borderId="45" xfId="0" applyFont="1" applyBorder="1" applyAlignment="1">
      <alignment horizontal="center" vertical="center" wrapText="1"/>
    </xf>
    <xf numFmtId="0" fontId="2" fillId="0" borderId="45" xfId="0" applyFont="1" applyBorder="1" applyAlignment="1">
      <alignment vertical="center" wrapText="1"/>
    </xf>
    <xf numFmtId="0" fontId="2" fillId="8" borderId="45"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2" borderId="31" xfId="0" quotePrefix="1" applyFont="1" applyFill="1" applyBorder="1" applyAlignment="1">
      <alignment horizontal="left" vertical="center" wrapText="1"/>
    </xf>
    <xf numFmtId="0" fontId="2" fillId="0" borderId="1" xfId="0" applyFont="1" applyBorder="1" applyAlignment="1">
      <alignment vertical="center" wrapText="1"/>
    </xf>
    <xf numFmtId="0" fontId="13" fillId="0" borderId="0" xfId="0" applyFont="1"/>
    <xf numFmtId="0" fontId="14" fillId="2" borderId="25" xfId="0" applyFont="1" applyFill="1" applyBorder="1" applyAlignment="1">
      <alignment horizontal="center" wrapText="1"/>
    </xf>
    <xf numFmtId="0" fontId="14" fillId="2" borderId="3" xfId="0" applyFont="1" applyFill="1" applyBorder="1" applyAlignment="1">
      <alignment horizontal="center" wrapText="1"/>
    </xf>
    <xf numFmtId="0" fontId="14" fillId="2" borderId="31" xfId="0" applyFont="1" applyFill="1" applyBorder="1" applyAlignment="1">
      <alignment horizontal="center" wrapText="1"/>
    </xf>
    <xf numFmtId="0" fontId="14" fillId="2" borderId="36" xfId="0" applyFont="1" applyFill="1" applyBorder="1" applyAlignment="1">
      <alignment horizontal="center" wrapText="1"/>
    </xf>
    <xf numFmtId="0" fontId="14" fillId="2" borderId="20" xfId="0" applyFont="1" applyFill="1" applyBorder="1" applyAlignment="1">
      <alignment horizontal="center" wrapText="1"/>
    </xf>
    <xf numFmtId="0" fontId="8" fillId="2" borderId="37" xfId="0" applyFont="1" applyFill="1" applyBorder="1" applyAlignment="1">
      <alignment wrapText="1"/>
    </xf>
    <xf numFmtId="0" fontId="8" fillId="2" borderId="19" xfId="0" applyFont="1" applyFill="1" applyBorder="1" applyAlignment="1">
      <alignment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17" xfId="0" applyFont="1" applyBorder="1" applyAlignment="1">
      <alignment vertical="center" wrapText="1"/>
    </xf>
    <xf numFmtId="0" fontId="2" fillId="0" borderId="4" xfId="0" applyFont="1" applyBorder="1" applyAlignment="1">
      <alignment vertical="center" wrapText="1"/>
    </xf>
    <xf numFmtId="0" fontId="16" fillId="0" borderId="0" xfId="0" applyFont="1"/>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50" xfId="0" applyFont="1" applyBorder="1" applyAlignment="1">
      <alignment horizontal="center" vertical="center" wrapText="1"/>
    </xf>
    <xf numFmtId="0" fontId="15" fillId="4" borderId="1" xfId="0" applyFont="1" applyFill="1" applyBorder="1" applyAlignment="1">
      <alignment horizontal="center" vertical="center" wrapText="1"/>
    </xf>
    <xf numFmtId="0" fontId="18" fillId="0" borderId="45" xfId="0" applyFont="1" applyBorder="1" applyAlignment="1">
      <alignment vertical="center" wrapText="1"/>
    </xf>
    <xf numFmtId="0" fontId="2" fillId="0" borderId="5" xfId="0" applyFont="1" applyBorder="1" applyAlignment="1">
      <alignment horizontal="lef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vertical="center" wrapText="1"/>
    </xf>
    <xf numFmtId="0" fontId="2" fillId="0" borderId="14" xfId="0" applyFont="1" applyBorder="1" applyAlignment="1">
      <alignment vertical="center" wrapText="1"/>
    </xf>
    <xf numFmtId="0" fontId="2" fillId="0" borderId="49" xfId="0" applyFont="1" applyBorder="1" applyAlignment="1">
      <alignment vertical="center" wrapText="1"/>
    </xf>
    <xf numFmtId="0" fontId="2" fillId="0" borderId="48"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2" borderId="3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3" xfId="0" applyFont="1" applyFill="1" applyBorder="1" applyAlignment="1">
      <alignment horizontal="center"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7" fillId="0" borderId="0" xfId="0" applyFont="1" applyAlignment="1">
      <alignment horizontal="left" vertical="center"/>
    </xf>
    <xf numFmtId="0" fontId="17" fillId="0" borderId="32" xfId="0" applyFont="1" applyBorder="1" applyAlignment="1">
      <alignment horizontal="left" vertical="center" wrapText="1"/>
    </xf>
    <xf numFmtId="0" fontId="17" fillId="0" borderId="6" xfId="0" applyFont="1" applyBorder="1" applyAlignment="1">
      <alignment horizontal="left" vertical="center" wrapText="1"/>
    </xf>
    <xf numFmtId="0" fontId="0" fillId="0" borderId="22" xfId="0" applyBorder="1" applyAlignment="1">
      <alignment horizontal="center"/>
    </xf>
    <xf numFmtId="0" fontId="5" fillId="2" borderId="28" xfId="0" applyFont="1" applyFill="1" applyBorder="1" applyAlignment="1">
      <alignment horizontal="center" vertical="center"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0" fillId="0" borderId="20" xfId="0" applyBorder="1" applyAlignment="1">
      <alignment horizontal="center"/>
    </xf>
    <xf numFmtId="0" fontId="0" fillId="0" borderId="23" xfId="0" applyBorder="1" applyAlignment="1">
      <alignment horizontal="center"/>
    </xf>
    <xf numFmtId="0" fontId="6" fillId="0" borderId="22" xfId="0" applyFont="1" applyBorder="1" applyAlignment="1">
      <alignment horizontal="center" wrapText="1"/>
    </xf>
    <xf numFmtId="0" fontId="6" fillId="0" borderId="20" xfId="0" applyFont="1" applyBorder="1" applyAlignment="1">
      <alignment horizontal="center" wrapText="1"/>
    </xf>
    <xf numFmtId="0" fontId="6" fillId="0" borderId="23" xfId="0" applyFont="1" applyBorder="1" applyAlignment="1">
      <alignment horizontal="center" wrapText="1"/>
    </xf>
    <xf numFmtId="0" fontId="15" fillId="4" borderId="5" xfId="0" applyFont="1" applyFill="1" applyBorder="1" applyAlignment="1">
      <alignment horizontal="center" vertical="center"/>
    </xf>
    <xf numFmtId="0" fontId="15" fillId="4" borderId="32" xfId="0" applyFont="1" applyFill="1" applyBorder="1" applyAlignment="1">
      <alignment horizontal="center" vertical="center"/>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530-8218-4411-A5A3-E5A09730E650}">
  <dimension ref="A1:L24"/>
  <sheetViews>
    <sheetView tabSelected="1" zoomScaleNormal="70" workbookViewId="0">
      <pane xSplit="2" ySplit="3" topLeftCell="C4" activePane="bottomRight" state="frozen"/>
      <selection pane="topRight" activeCell="B1" sqref="B1"/>
      <selection pane="bottomLeft" activeCell="A4" sqref="A4"/>
      <selection pane="bottomRight" sqref="A1:A3"/>
    </sheetView>
  </sheetViews>
  <sheetFormatPr baseColWidth="10" defaultColWidth="8.83203125" defaultRowHeight="15" x14ac:dyDescent="0.2"/>
  <cols>
    <col min="1" max="1" width="19" style="65" customWidth="1"/>
    <col min="2" max="2" width="23.1640625" style="65" customWidth="1"/>
    <col min="3" max="3" width="45.5" style="65" customWidth="1"/>
    <col min="4" max="4" width="51.5" style="65" customWidth="1"/>
    <col min="5" max="5" width="60.33203125" style="65" customWidth="1"/>
    <col min="6" max="6" width="36.1640625" style="65" customWidth="1"/>
    <col min="7" max="7" width="26.6640625" style="65" customWidth="1"/>
    <col min="8" max="8" width="18.5" style="65" customWidth="1"/>
    <col min="9" max="9" width="16" style="65" customWidth="1"/>
    <col min="10" max="10" width="22.5" style="65" customWidth="1"/>
    <col min="11" max="11" width="157" style="65" customWidth="1"/>
    <col min="12" max="12" width="50.6640625" style="65" customWidth="1"/>
    <col min="13" max="16384" width="8.83203125" style="65"/>
  </cols>
  <sheetData>
    <row r="1" spans="1:12" x14ac:dyDescent="0.2">
      <c r="A1" s="87" t="s">
        <v>0</v>
      </c>
      <c r="B1" s="86" t="s">
        <v>1</v>
      </c>
      <c r="C1" s="87" t="s">
        <v>2</v>
      </c>
      <c r="D1" s="87" t="s">
        <v>3</v>
      </c>
      <c r="E1" s="87" t="s">
        <v>4</v>
      </c>
      <c r="F1" s="45" t="s">
        <v>5</v>
      </c>
      <c r="G1" s="46" t="s">
        <v>6</v>
      </c>
      <c r="H1" s="96" t="s">
        <v>7</v>
      </c>
      <c r="I1" s="47" t="s">
        <v>8</v>
      </c>
      <c r="J1" s="46" t="s">
        <v>9</v>
      </c>
      <c r="K1" s="48" t="s">
        <v>10</v>
      </c>
      <c r="L1" s="2" t="s">
        <v>11</v>
      </c>
    </row>
    <row r="2" spans="1:12" ht="24.75" customHeight="1" x14ac:dyDescent="0.2">
      <c r="A2" s="87"/>
      <c r="B2" s="86"/>
      <c r="C2" s="87"/>
      <c r="D2" s="87"/>
      <c r="E2" s="87"/>
      <c r="F2" s="66" t="s">
        <v>12</v>
      </c>
      <c r="G2" s="67" t="s">
        <v>12</v>
      </c>
      <c r="H2" s="97"/>
      <c r="I2" s="68" t="s">
        <v>13</v>
      </c>
      <c r="J2" s="68"/>
      <c r="K2" s="69" t="s">
        <v>15</v>
      </c>
      <c r="L2" s="70" t="s">
        <v>13</v>
      </c>
    </row>
    <row r="3" spans="1:12" ht="49" thickBot="1" x14ac:dyDescent="0.25">
      <c r="A3" s="87"/>
      <c r="B3" s="86"/>
      <c r="C3" s="87"/>
      <c r="D3" s="87"/>
      <c r="E3" s="87"/>
      <c r="F3" s="63" t="s">
        <v>114</v>
      </c>
      <c r="G3" s="24" t="s">
        <v>16</v>
      </c>
      <c r="H3" s="98"/>
      <c r="I3" s="23"/>
      <c r="J3" s="22" t="s">
        <v>14</v>
      </c>
      <c r="K3" s="71"/>
      <c r="L3" s="72"/>
    </row>
    <row r="4" spans="1:12" ht="53" thickBot="1" x14ac:dyDescent="0.25">
      <c r="A4" s="79" t="s">
        <v>17</v>
      </c>
      <c r="B4" s="64" t="s">
        <v>18</v>
      </c>
      <c r="C4" s="21" t="s">
        <v>19</v>
      </c>
      <c r="D4" s="103" t="s">
        <v>20</v>
      </c>
      <c r="E4" s="104"/>
      <c r="F4" s="1"/>
      <c r="G4" s="59"/>
      <c r="H4" s="59">
        <v>3</v>
      </c>
      <c r="I4" s="59"/>
      <c r="J4" s="59">
        <f>H4*I4</f>
        <v>0</v>
      </c>
      <c r="K4" s="49" t="s">
        <v>21</v>
      </c>
      <c r="L4" s="1"/>
    </row>
    <row r="5" spans="1:12" ht="66" thickBot="1" x14ac:dyDescent="0.25">
      <c r="A5" s="79" t="s">
        <v>22</v>
      </c>
      <c r="B5" s="64" t="s">
        <v>23</v>
      </c>
      <c r="C5" s="21" t="s">
        <v>24</v>
      </c>
      <c r="D5" s="85" t="s">
        <v>25</v>
      </c>
      <c r="E5" s="85" t="s">
        <v>26</v>
      </c>
      <c r="F5" s="1"/>
      <c r="G5" s="59"/>
      <c r="H5" s="59">
        <v>3</v>
      </c>
      <c r="I5" s="59"/>
      <c r="J5" s="59">
        <f>H5*I5</f>
        <v>0</v>
      </c>
      <c r="K5" s="49" t="s">
        <v>27</v>
      </c>
      <c r="L5" s="1"/>
    </row>
    <row r="6" spans="1:12" ht="66" thickBot="1" x14ac:dyDescent="0.25">
      <c r="A6" s="62" t="s">
        <v>28</v>
      </c>
      <c r="B6" s="78" t="s">
        <v>29</v>
      </c>
      <c r="C6" s="74" t="s">
        <v>30</v>
      </c>
      <c r="D6" s="103" t="s">
        <v>31</v>
      </c>
      <c r="E6" s="104"/>
      <c r="F6" s="35"/>
      <c r="G6" s="1"/>
      <c r="H6" s="1">
        <v>3</v>
      </c>
      <c r="I6" s="1"/>
      <c r="J6" s="59">
        <f>H6*I6</f>
        <v>0</v>
      </c>
      <c r="K6" s="49" t="s">
        <v>32</v>
      </c>
      <c r="L6" s="1"/>
    </row>
    <row r="7" spans="1:12" ht="39" x14ac:dyDescent="0.2">
      <c r="A7" s="61" t="s">
        <v>33</v>
      </c>
      <c r="B7" s="52" t="s">
        <v>34</v>
      </c>
      <c r="C7" s="21" t="s">
        <v>35</v>
      </c>
      <c r="D7" s="64" t="s">
        <v>36</v>
      </c>
      <c r="E7" s="56" t="s">
        <v>37</v>
      </c>
      <c r="F7" s="1"/>
      <c r="G7" s="1"/>
      <c r="H7" s="1">
        <v>2</v>
      </c>
      <c r="I7" s="1"/>
      <c r="J7" s="59">
        <f>H7*I7</f>
        <v>0</v>
      </c>
      <c r="K7" s="49" t="s">
        <v>38</v>
      </c>
      <c r="L7" s="1"/>
    </row>
    <row r="8" spans="1:12" ht="26" x14ac:dyDescent="0.2">
      <c r="A8" s="61" t="s">
        <v>39</v>
      </c>
      <c r="B8" s="73" t="s">
        <v>40</v>
      </c>
      <c r="C8" s="74" t="s">
        <v>41</v>
      </c>
      <c r="D8" s="101" t="s">
        <v>42</v>
      </c>
      <c r="E8" s="102"/>
      <c r="F8" s="51"/>
      <c r="G8" s="51"/>
      <c r="H8" s="51">
        <v>3</v>
      </c>
      <c r="I8" s="51"/>
      <c r="J8" s="59">
        <f>H8*I8</f>
        <v>0</v>
      </c>
      <c r="K8" s="49" t="s">
        <v>43</v>
      </c>
      <c r="L8" s="1"/>
    </row>
    <row r="9" spans="1:12" ht="26" x14ac:dyDescent="0.2">
      <c r="A9" s="88" t="s">
        <v>44</v>
      </c>
      <c r="B9" s="75" t="s">
        <v>45</v>
      </c>
      <c r="C9" s="52" t="s">
        <v>46</v>
      </c>
      <c r="D9" s="94" t="s">
        <v>47</v>
      </c>
      <c r="E9" s="95"/>
      <c r="F9" s="50"/>
      <c r="G9" s="57"/>
      <c r="H9" s="57">
        <v>2</v>
      </c>
      <c r="I9" s="57"/>
      <c r="J9" s="59">
        <f>H9*I9</f>
        <v>0</v>
      </c>
      <c r="K9" s="49" t="s">
        <v>43</v>
      </c>
      <c r="L9" s="1"/>
    </row>
    <row r="10" spans="1:12" ht="26" x14ac:dyDescent="0.2">
      <c r="A10" s="89"/>
      <c r="B10" s="75" t="s">
        <v>48</v>
      </c>
      <c r="C10" s="52" t="s">
        <v>49</v>
      </c>
      <c r="D10" s="99" t="s">
        <v>50</v>
      </c>
      <c r="E10" s="100"/>
      <c r="F10" s="61"/>
      <c r="G10" s="62"/>
      <c r="H10" s="62">
        <v>2</v>
      </c>
      <c r="I10" s="62"/>
      <c r="J10" s="59">
        <f>H10*I10</f>
        <v>0</v>
      </c>
      <c r="K10" s="49" t="s">
        <v>43</v>
      </c>
      <c r="L10" s="1"/>
    </row>
    <row r="11" spans="1:12" ht="39" x14ac:dyDescent="0.2">
      <c r="A11" s="88" t="s">
        <v>51</v>
      </c>
      <c r="B11" s="90" t="s">
        <v>52</v>
      </c>
      <c r="C11" s="74" t="s">
        <v>53</v>
      </c>
      <c r="D11" s="52" t="s">
        <v>54</v>
      </c>
      <c r="E11" s="73" t="s">
        <v>55</v>
      </c>
      <c r="F11" s="61"/>
      <c r="G11" s="61"/>
      <c r="H11" s="61">
        <v>1</v>
      </c>
      <c r="I11" s="61"/>
      <c r="J11" s="59">
        <f>H11*I11</f>
        <v>0</v>
      </c>
      <c r="K11" s="60" t="s">
        <v>56</v>
      </c>
      <c r="L11" s="58"/>
    </row>
    <row r="12" spans="1:12" ht="39" x14ac:dyDescent="0.2">
      <c r="A12" s="89"/>
      <c r="B12" s="91"/>
      <c r="C12" s="64" t="s">
        <v>57</v>
      </c>
      <c r="D12" s="21" t="s">
        <v>58</v>
      </c>
      <c r="E12" s="21" t="s">
        <v>59</v>
      </c>
      <c r="F12" s="1"/>
      <c r="G12" s="1"/>
      <c r="H12" s="1">
        <v>1</v>
      </c>
      <c r="I12" s="1"/>
      <c r="J12" s="59">
        <f>H12*I12</f>
        <v>0</v>
      </c>
      <c r="K12" s="49" t="s">
        <v>43</v>
      </c>
      <c r="L12" s="1"/>
    </row>
    <row r="13" spans="1:12" ht="26" x14ac:dyDescent="0.2">
      <c r="A13" s="89"/>
      <c r="B13" s="91"/>
      <c r="C13" s="64" t="s">
        <v>60</v>
      </c>
      <c r="D13" s="21" t="s">
        <v>61</v>
      </c>
      <c r="E13" s="21" t="s">
        <v>62</v>
      </c>
      <c r="F13" s="1"/>
      <c r="G13" s="51"/>
      <c r="H13" s="61">
        <v>1</v>
      </c>
      <c r="I13" s="51"/>
      <c r="J13" s="59">
        <f>H13*I13</f>
        <v>0</v>
      </c>
      <c r="K13" s="49" t="s">
        <v>43</v>
      </c>
      <c r="L13" s="1"/>
    </row>
    <row r="14" spans="1:12" ht="26" x14ac:dyDescent="0.2">
      <c r="A14" s="93"/>
      <c r="B14" s="92"/>
      <c r="C14" s="52" t="s">
        <v>63</v>
      </c>
      <c r="D14" s="94" t="s">
        <v>64</v>
      </c>
      <c r="E14" s="95"/>
      <c r="F14" s="58"/>
      <c r="G14" s="58"/>
      <c r="H14" s="58">
        <v>2</v>
      </c>
      <c r="I14" s="58"/>
      <c r="J14" s="59">
        <f>H14*I14</f>
        <v>0</v>
      </c>
      <c r="K14" s="49" t="s">
        <v>43</v>
      </c>
      <c r="L14" s="58"/>
    </row>
    <row r="15" spans="1:12" ht="52" x14ac:dyDescent="0.2">
      <c r="A15" s="62" t="s">
        <v>65</v>
      </c>
      <c r="B15" s="78" t="s">
        <v>66</v>
      </c>
      <c r="C15" s="64" t="s">
        <v>67</v>
      </c>
      <c r="D15" s="76" t="s">
        <v>68</v>
      </c>
      <c r="E15" s="76" t="s">
        <v>69</v>
      </c>
      <c r="F15" s="1"/>
      <c r="G15" s="51"/>
      <c r="H15" s="61">
        <v>3</v>
      </c>
      <c r="I15" s="61"/>
      <c r="J15" s="59">
        <f>H15*I15</f>
        <v>0</v>
      </c>
      <c r="K15" s="52" t="s">
        <v>70</v>
      </c>
      <c r="L15" s="1"/>
    </row>
    <row r="16" spans="1:12" ht="39" x14ac:dyDescent="0.2">
      <c r="A16" s="61" t="s">
        <v>71</v>
      </c>
      <c r="B16" s="75" t="s">
        <v>72</v>
      </c>
      <c r="C16" s="52" t="s">
        <v>73</v>
      </c>
      <c r="D16" s="74" t="s">
        <v>74</v>
      </c>
      <c r="E16" s="74" t="s">
        <v>75</v>
      </c>
      <c r="F16" s="1"/>
      <c r="G16" s="55"/>
      <c r="H16" s="58">
        <v>1</v>
      </c>
      <c r="I16" s="58"/>
      <c r="J16" s="59">
        <f>H16*I16</f>
        <v>0</v>
      </c>
      <c r="K16" s="84" t="s">
        <v>76</v>
      </c>
      <c r="L16" s="1"/>
    </row>
    <row r="17" spans="1:12" ht="39" x14ac:dyDescent="0.2">
      <c r="A17" s="79" t="s">
        <v>77</v>
      </c>
      <c r="B17" s="21" t="s">
        <v>78</v>
      </c>
      <c r="C17" s="64" t="s">
        <v>79</v>
      </c>
      <c r="D17" s="106" t="s">
        <v>80</v>
      </c>
      <c r="E17" s="107"/>
      <c r="F17" s="82"/>
      <c r="G17" s="55"/>
      <c r="H17" s="58">
        <v>1</v>
      </c>
      <c r="I17" s="58"/>
      <c r="J17" s="59">
        <f>H17*I17</f>
        <v>0</v>
      </c>
      <c r="K17" s="49" t="s">
        <v>43</v>
      </c>
      <c r="L17" s="1"/>
    </row>
    <row r="18" spans="1:12" ht="36" customHeight="1" x14ac:dyDescent="0.2">
      <c r="A18" s="81"/>
      <c r="B18" s="80"/>
      <c r="D18" s="105"/>
      <c r="E18" s="105"/>
      <c r="H18" s="118" t="s">
        <v>81</v>
      </c>
      <c r="I18" s="119"/>
      <c r="J18" s="83">
        <f>SUM(J4:J17)</f>
        <v>0</v>
      </c>
    </row>
    <row r="24" spans="1:12" x14ac:dyDescent="0.2">
      <c r="I24" s="77"/>
    </row>
  </sheetData>
  <mergeCells count="18">
    <mergeCell ref="D9:E9"/>
    <mergeCell ref="H18:I18"/>
    <mergeCell ref="D14:E14"/>
    <mergeCell ref="H1:H3"/>
    <mergeCell ref="E1:E3"/>
    <mergeCell ref="D10:E10"/>
    <mergeCell ref="D1:D3"/>
    <mergeCell ref="D8:E8"/>
    <mergeCell ref="D4:E4"/>
    <mergeCell ref="D6:E6"/>
    <mergeCell ref="D18:E18"/>
    <mergeCell ref="D17:E17"/>
    <mergeCell ref="B1:B3"/>
    <mergeCell ref="A1:A3"/>
    <mergeCell ref="C1:C3"/>
    <mergeCell ref="A9:A10"/>
    <mergeCell ref="B11:B14"/>
    <mergeCell ref="A11:A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8F79-51D1-40C4-93AB-29505D9C7790}">
  <dimension ref="A1:J29"/>
  <sheetViews>
    <sheetView zoomScale="85" zoomScaleNormal="85" workbookViewId="0"/>
  </sheetViews>
  <sheetFormatPr baseColWidth="10" defaultColWidth="9.1640625" defaultRowHeight="15" x14ac:dyDescent="0.2"/>
  <cols>
    <col min="1" max="1" width="28.83203125" style="3" customWidth="1"/>
    <col min="2" max="2" width="2" style="3" customWidth="1"/>
    <col min="3" max="3" width="26.5" style="25" customWidth="1"/>
    <col min="4" max="6" width="30.33203125" style="3" customWidth="1"/>
    <col min="7" max="7" width="90.6640625" style="6" customWidth="1"/>
    <col min="8" max="9" width="9.1640625" style="17"/>
    <col min="10" max="10" width="9.1640625" style="16"/>
    <col min="11" max="16384" width="9.1640625" style="3"/>
  </cols>
  <sheetData>
    <row r="1" spans="1:9" ht="50.25" customHeight="1" x14ac:dyDescent="0.2">
      <c r="A1" s="11"/>
      <c r="C1" s="44" t="s">
        <v>82</v>
      </c>
      <c r="D1" s="109" t="s">
        <v>83</v>
      </c>
      <c r="E1" s="109"/>
      <c r="F1" s="109"/>
      <c r="G1" s="44" t="s">
        <v>84</v>
      </c>
    </row>
    <row r="2" spans="1:9" ht="23.25" customHeight="1" x14ac:dyDescent="0.2">
      <c r="A2" s="9"/>
      <c r="C2" s="34" t="s">
        <v>85</v>
      </c>
      <c r="D2" s="19" t="s">
        <v>86</v>
      </c>
      <c r="E2" s="19" t="s">
        <v>87</v>
      </c>
      <c r="F2" s="19" t="s">
        <v>88</v>
      </c>
      <c r="G2" s="33" t="s">
        <v>89</v>
      </c>
    </row>
    <row r="3" spans="1:9" x14ac:dyDescent="0.2">
      <c r="A3" s="9"/>
      <c r="C3" s="20"/>
      <c r="D3" s="20"/>
      <c r="E3" s="20"/>
      <c r="F3" s="20"/>
      <c r="G3" s="13"/>
    </row>
    <row r="4" spans="1:9" ht="16" x14ac:dyDescent="0.2">
      <c r="A4" s="41" t="s">
        <v>90</v>
      </c>
      <c r="B4" s="7"/>
      <c r="C4" s="26"/>
      <c r="D4" s="7"/>
      <c r="E4" s="7"/>
      <c r="F4" s="7"/>
      <c r="G4" s="14"/>
    </row>
    <row r="5" spans="1:9" ht="151.5" customHeight="1" x14ac:dyDescent="0.2">
      <c r="A5" s="42"/>
      <c r="B5" s="4"/>
      <c r="C5" s="43" t="s">
        <v>91</v>
      </c>
      <c r="G5" s="15" t="s">
        <v>92</v>
      </c>
      <c r="I5" s="53"/>
    </row>
    <row r="6" spans="1:9" ht="19.5" customHeight="1" x14ac:dyDescent="0.2">
      <c r="A6" s="41" t="s">
        <v>93</v>
      </c>
      <c r="B6" s="5"/>
      <c r="C6" s="26"/>
      <c r="D6" s="5"/>
      <c r="E6" s="5"/>
      <c r="F6" s="5"/>
      <c r="G6" s="18"/>
      <c r="I6" s="53"/>
    </row>
    <row r="7" spans="1:9" ht="94.5" customHeight="1" x14ac:dyDescent="0.2">
      <c r="A7" s="42"/>
      <c r="B7" s="4"/>
      <c r="C7" s="43" t="s">
        <v>91</v>
      </c>
      <c r="G7" s="15" t="s">
        <v>94</v>
      </c>
      <c r="H7" s="54"/>
      <c r="I7" s="53"/>
    </row>
    <row r="8" spans="1:9" ht="18" customHeight="1" x14ac:dyDescent="0.2">
      <c r="A8" s="41" t="s">
        <v>95</v>
      </c>
      <c r="B8" s="5"/>
      <c r="C8" s="5"/>
      <c r="D8" s="5"/>
      <c r="E8" s="5"/>
      <c r="F8" s="5"/>
      <c r="G8" s="18"/>
      <c r="I8" s="53"/>
    </row>
    <row r="9" spans="1:9" ht="116.25" customHeight="1" x14ac:dyDescent="0.2">
      <c r="B9" s="4"/>
      <c r="C9" s="40" t="s">
        <v>96</v>
      </c>
      <c r="D9" s="36"/>
      <c r="E9" s="36"/>
      <c r="G9" s="15" t="s">
        <v>97</v>
      </c>
      <c r="H9" s="54"/>
      <c r="I9" s="53"/>
    </row>
    <row r="10" spans="1:9" x14ac:dyDescent="0.2">
      <c r="A10" s="37" t="s">
        <v>98</v>
      </c>
      <c r="C10" s="39">
        <f>SUM(C4:C7)</f>
        <v>0</v>
      </c>
    </row>
    <row r="11" spans="1:9" ht="16" x14ac:dyDescent="0.2">
      <c r="A11" s="37" t="s">
        <v>99</v>
      </c>
      <c r="C11" s="25">
        <f>'Technical Assessment '!J18</f>
        <v>0</v>
      </c>
      <c r="D11" s="11" t="s">
        <v>100</v>
      </c>
      <c r="E11" s="11" t="s">
        <v>100</v>
      </c>
      <c r="F11" s="11" t="s">
        <v>100</v>
      </c>
      <c r="G11" s="12" t="s">
        <v>100</v>
      </c>
    </row>
    <row r="12" spans="1:9" x14ac:dyDescent="0.2">
      <c r="A12" s="37"/>
      <c r="D12" s="25"/>
      <c r="E12" s="25"/>
      <c r="F12" s="25"/>
      <c r="G12" s="25"/>
    </row>
    <row r="14" spans="1:9" ht="16" x14ac:dyDescent="0.2">
      <c r="A14" s="38" t="s">
        <v>101</v>
      </c>
      <c r="C14" s="25">
        <f>C10*0.5+C11*0.5</f>
        <v>0</v>
      </c>
      <c r="D14" s="10"/>
      <c r="E14" s="10"/>
      <c r="F14" s="10"/>
      <c r="G14" s="13"/>
    </row>
    <row r="15" spans="1:9" x14ac:dyDescent="0.2">
      <c r="C15" s="25" t="s">
        <v>102</v>
      </c>
    </row>
    <row r="16" spans="1:9" x14ac:dyDescent="0.2">
      <c r="C16" s="27">
        <v>9</v>
      </c>
      <c r="D16" s="28" t="s">
        <v>103</v>
      </c>
    </row>
    <row r="17" spans="1:9" x14ac:dyDescent="0.2">
      <c r="B17" s="6"/>
      <c r="C17" s="29">
        <v>8</v>
      </c>
      <c r="D17" s="30" t="s">
        <v>104</v>
      </c>
    </row>
    <row r="18" spans="1:9" x14ac:dyDescent="0.2">
      <c r="B18" s="6"/>
      <c r="C18" s="29">
        <v>7</v>
      </c>
      <c r="D18" s="30" t="s">
        <v>105</v>
      </c>
    </row>
    <row r="19" spans="1:9" x14ac:dyDescent="0.2">
      <c r="B19" s="6"/>
      <c r="C19" s="29">
        <v>6</v>
      </c>
      <c r="D19" s="30" t="s">
        <v>106</v>
      </c>
    </row>
    <row r="20" spans="1:9" x14ac:dyDescent="0.2">
      <c r="B20" s="6"/>
      <c r="C20" s="29">
        <v>5</v>
      </c>
      <c r="D20" s="30" t="s">
        <v>107</v>
      </c>
    </row>
    <row r="21" spans="1:9" x14ac:dyDescent="0.2">
      <c r="B21" s="6"/>
      <c r="C21" s="29">
        <v>4</v>
      </c>
      <c r="D21" s="30" t="s">
        <v>108</v>
      </c>
    </row>
    <row r="22" spans="1:9" x14ac:dyDescent="0.2">
      <c r="B22" s="6"/>
      <c r="C22" s="29">
        <v>3</v>
      </c>
      <c r="D22" s="30" t="s">
        <v>109</v>
      </c>
    </row>
    <row r="23" spans="1:9" x14ac:dyDescent="0.2">
      <c r="B23" s="6"/>
      <c r="C23" s="29">
        <v>2</v>
      </c>
      <c r="D23" s="30" t="s">
        <v>110</v>
      </c>
    </row>
    <row r="24" spans="1:9" x14ac:dyDescent="0.2">
      <c r="B24" s="6"/>
      <c r="C24" s="31">
        <v>1</v>
      </c>
      <c r="D24" s="32" t="s">
        <v>111</v>
      </c>
    </row>
    <row r="25" spans="1:9" x14ac:dyDescent="0.2">
      <c r="A25" s="8" t="s">
        <v>112</v>
      </c>
      <c r="B25" s="7"/>
      <c r="C25" s="26"/>
      <c r="D25" s="7"/>
      <c r="E25" s="7"/>
      <c r="F25" s="7"/>
      <c r="G25" s="14"/>
      <c r="I25" s="53"/>
    </row>
    <row r="26" spans="1:9" ht="15" customHeight="1" x14ac:dyDescent="0.2">
      <c r="A26" s="108"/>
      <c r="B26" s="115"/>
      <c r="C26" s="110" t="s">
        <v>113</v>
      </c>
      <c r="D26" s="108"/>
      <c r="E26" s="108"/>
      <c r="F26" s="108"/>
      <c r="G26" s="3"/>
      <c r="I26" s="53"/>
    </row>
    <row r="27" spans="1:9" ht="15" customHeight="1" x14ac:dyDescent="0.2">
      <c r="A27" s="113"/>
      <c r="B27" s="116"/>
      <c r="C27" s="111"/>
      <c r="D27" s="108"/>
      <c r="E27" s="108"/>
      <c r="F27" s="108"/>
      <c r="G27" s="3"/>
      <c r="I27" s="53"/>
    </row>
    <row r="28" spans="1:9" ht="15" customHeight="1" x14ac:dyDescent="0.2">
      <c r="A28" s="113"/>
      <c r="B28" s="116"/>
      <c r="C28" s="111"/>
      <c r="D28" s="108"/>
      <c r="E28" s="108"/>
      <c r="F28" s="108"/>
      <c r="G28" s="3"/>
      <c r="I28" s="53"/>
    </row>
    <row r="29" spans="1:9" ht="15" customHeight="1" x14ac:dyDescent="0.2">
      <c r="A29" s="114"/>
      <c r="B29" s="117"/>
      <c r="C29" s="112"/>
      <c r="D29" s="108"/>
      <c r="E29" s="108"/>
      <c r="F29" s="108"/>
      <c r="G29" s="3"/>
      <c r="I29" s="53"/>
    </row>
  </sheetData>
  <mergeCells count="7">
    <mergeCell ref="D26:D29"/>
    <mergeCell ref="D1:F1"/>
    <mergeCell ref="C26:C29"/>
    <mergeCell ref="A26:A29"/>
    <mergeCell ref="B26:B29"/>
    <mergeCell ref="E26:E29"/>
    <mergeCell ref="F26:F29"/>
  </mergeCells>
  <dataValidations count="1">
    <dataValidation type="whole" allowBlank="1" showInputMessage="1" showErrorMessage="1" sqref="C4 C25 C6" xr:uid="{187182F9-6445-46ED-AA06-310521293641}">
      <formula1>0</formula1>
      <formula2>10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1aeecc2-e8c4-478c-b620-ac1769543a4d" xsi:nil="true"/>
    <lcf76f155ced4ddcb4097134ff3c332f xmlns="3fb64e01-41c2-4bef-b77e-a5811238540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C18EA1B50F9D48B628F11C69F26C7D" ma:contentTypeVersion="17" ma:contentTypeDescription="Create a new document." ma:contentTypeScope="" ma:versionID="67c96dcb08f91d2cccbba8d80cc6f2c8">
  <xsd:schema xmlns:xsd="http://www.w3.org/2001/XMLSchema" xmlns:xs="http://www.w3.org/2001/XMLSchema" xmlns:p="http://schemas.microsoft.com/office/2006/metadata/properties" xmlns:ns2="3fb64e01-41c2-4bef-b77e-a58112385404" xmlns:ns3="d1aeecc2-e8c4-478c-b620-ac1769543a4d" targetNamespace="http://schemas.microsoft.com/office/2006/metadata/properties" ma:root="true" ma:fieldsID="9be00b98dd127d885039974530922208" ns2:_="" ns3:_="">
    <xsd:import namespace="3fb64e01-41c2-4bef-b77e-a58112385404"/>
    <xsd:import namespace="d1aeecc2-e8c4-478c-b620-ac1769543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64e01-41c2-4bef-b77e-a581123854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b0fb97f-6c3d-466a-9d0a-ef1a44d0efa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aeecc2-e8c4-478c-b620-ac1769543a4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da4e03b-52ee-465b-b671-f730fa0245a6}" ma:internalName="TaxCatchAll" ma:showField="CatchAllData" ma:web="d1aeecc2-e8c4-478c-b620-ac1769543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017825-6B37-494F-95C2-7218DFB17844}">
  <ds:schemaRefs>
    <ds:schemaRef ds:uri="http://schemas.microsoft.com/office/2006/metadata/properties"/>
    <ds:schemaRef ds:uri="http://schemas.microsoft.com/office/infopath/2007/PartnerControls"/>
    <ds:schemaRef ds:uri="d1aeecc2-e8c4-478c-b620-ac1769543a4d"/>
    <ds:schemaRef ds:uri="3fb64e01-41c2-4bef-b77e-a58112385404"/>
  </ds:schemaRefs>
</ds:datastoreItem>
</file>

<file path=customXml/itemProps2.xml><?xml version="1.0" encoding="utf-8"?>
<ds:datastoreItem xmlns:ds="http://schemas.openxmlformats.org/officeDocument/2006/customXml" ds:itemID="{45485AEE-5B3F-4216-9B3F-1805EF197628}">
  <ds:schemaRefs>
    <ds:schemaRef ds:uri="http://schemas.microsoft.com/sharepoint/v3/contenttype/forms"/>
  </ds:schemaRefs>
</ds:datastoreItem>
</file>

<file path=customXml/itemProps3.xml><?xml version="1.0" encoding="utf-8"?>
<ds:datastoreItem xmlns:ds="http://schemas.openxmlformats.org/officeDocument/2006/customXml" ds:itemID="{9ABBB75B-6B27-4FE6-97ED-E342DE83A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64e01-41c2-4bef-b77e-a58112385404"/>
    <ds:schemaRef ds:uri="d1aeecc2-e8c4-478c-b620-ac1769543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Technical Assessment </vt:lpstr>
      <vt:lpstr>Alignment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dc:creator>
  <cp:keywords/>
  <dc:description/>
  <cp:lastModifiedBy>Microsoft Office User</cp:lastModifiedBy>
  <cp:revision/>
  <dcterms:created xsi:type="dcterms:W3CDTF">2021-07-13T17:02:14Z</dcterms:created>
  <dcterms:modified xsi:type="dcterms:W3CDTF">2022-12-07T20:59:52Z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0x0101008AC18EA1B50F9D48B628F11C69F26C7D</vt:lpwstr>
  </property>
  <property fmtid="{D5CDD505-2E9C-101B-9397-08002B2CF9AE}" pid="3" name="MediaServiceImageTags">
    <vt:lpwstr/>
  </property>
</Properties>
</file>